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<sst xmlns="http://schemas.openxmlformats.org/spreadsheetml/2006/main" count="54" uniqueCount="29">
  <si>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</si>
  <si>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</si>
  <si>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</si>
  <si>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</si>
  <si>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</si>
  <si>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</si>
  <si>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</si>
  <si>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</si>
  <si>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</si>
  <si>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</si>
  <si>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</si>
  <si>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</si>
  <si>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</si>
  <si>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</si>
  <si>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</si>
  <si>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</si>
  <si>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</si>
  <si>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</si>
  <si>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</si>
  <si>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</si>
  <si>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</si>
  <si>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</si>
  <si>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</si>
  <si>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</si>
  <si>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</si>
  <si>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</si>
  <si>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Μάρ.΄20</t>
  </si>
  <si>
    <t>ΠΙΝΑΚΑΣ 13 : Εγγεγραμμένη Ανεργία κατά Επαγγελματική Κατηγορία και Επαρχία τον Μάρτιο και Απρίλιο του 2020</t>
  </si>
  <si>
    <t>Απρ.΄20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</si>
</sst>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7">
      <selection activeCell="B21" sqref="B21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26</v>
      </c>
      <c r="D4" s="16" t="s">
        <v>28</v>
      </c>
      <c r="E4" s="37" t="s">
        <v>1</v>
      </c>
      <c r="F4" s="37"/>
      <c r="G4" s="16" t="s">
        <v>26</v>
      </c>
      <c r="H4" s="16" t="s">
        <v>28</v>
      </c>
      <c r="I4" s="37" t="s">
        <v>1</v>
      </c>
      <c r="J4" s="37"/>
      <c r="K4" s="16" t="s">
        <v>26</v>
      </c>
      <c r="L4" s="16" t="s">
        <v>28</v>
      </c>
      <c r="M4" s="37" t="s">
        <v>1</v>
      </c>
      <c r="N4" s="37"/>
      <c r="O4" s="16" t="s">
        <v>26</v>
      </c>
      <c r="P4" s="16" t="s">
        <v>28</v>
      </c>
      <c r="Q4" s="37" t="s">
        <v>1</v>
      </c>
      <c r="R4" s="37"/>
      <c r="S4" s="16" t="s">
        <v>26</v>
      </c>
      <c r="T4" s="16" t="s">
        <v>28</v>
      </c>
      <c r="U4" s="37" t="s">
        <v>1</v>
      </c>
      <c r="V4" s="37"/>
      <c r="W4" s="16" t="s">
        <v>26</v>
      </c>
      <c r="X4" s="16" t="s">
        <v>28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410</v>
      </c>
      <c r="D6" s="33">
        <v>448</v>
      </c>
      <c r="E6" s="10">
        <f>D6-C6</f>
        <v>38</v>
      </c>
      <c r="F6" s="30">
        <f>E6/C6</f>
        <v>0.09268292682926829</v>
      </c>
      <c r="G6" s="33">
        <v>112</v>
      </c>
      <c r="H6" s="33">
        <v>120</v>
      </c>
      <c r="I6" s="10">
        <f>H6-G6</f>
        <v>8</v>
      </c>
      <c r="J6" s="30">
        <f>I6/G6</f>
        <v>0.07142857142857142</v>
      </c>
      <c r="K6" s="33">
        <v>56</v>
      </c>
      <c r="L6" s="33">
        <v>58</v>
      </c>
      <c r="M6" s="10">
        <f>L6-K6</f>
        <v>2</v>
      </c>
      <c r="N6" s="30">
        <f>M6/K6</f>
        <v>0.03571428571428571</v>
      </c>
      <c r="O6" s="33">
        <v>241</v>
      </c>
      <c r="P6" s="33">
        <v>274</v>
      </c>
      <c r="Q6" s="10">
        <f>P6-O6</f>
        <v>33</v>
      </c>
      <c r="R6" s="30">
        <f>Q6/O6</f>
        <v>0.13692946058091288</v>
      </c>
      <c r="S6" s="33">
        <v>90</v>
      </c>
      <c r="T6" s="33">
        <v>97</v>
      </c>
      <c r="U6" s="10">
        <f>T6-S6</f>
        <v>7</v>
      </c>
      <c r="V6" s="30">
        <f>U6/S6</f>
        <v>0.07777777777777778</v>
      </c>
      <c r="W6" s="31">
        <f>SUM(C6,G6,K6,O6,S6)</f>
        <v>909</v>
      </c>
      <c r="X6" s="31">
        <f>SUM(D6,H6,L6,P6,T6)</f>
        <v>997</v>
      </c>
      <c r="Y6" s="10">
        <f>X6-W6</f>
        <v>88</v>
      </c>
      <c r="Z6" s="11">
        <f>Y6/W6</f>
        <v>0.0968096809680968</v>
      </c>
      <c r="AA6" s="13"/>
    </row>
    <row r="7" spans="1:26" s="2" customFormat="1" ht="22.5" customHeight="1">
      <c r="A7" s="25">
        <v>2</v>
      </c>
      <c r="B7" s="20" t="s">
        <v>16</v>
      </c>
      <c r="C7" s="33">
        <v>886</v>
      </c>
      <c r="D7" s="33">
        <v>1044</v>
      </c>
      <c r="E7" s="10">
        <f aca="true" t="shared" si="0" ref="E7:E16">D7-C7</f>
        <v>158</v>
      </c>
      <c r="F7" s="30">
        <f aca="true" t="shared" si="1" ref="F7:F17">E7/C7</f>
        <v>0.17832957110609482</v>
      </c>
      <c r="G7" s="33">
        <v>273</v>
      </c>
      <c r="H7" s="33">
        <v>305</v>
      </c>
      <c r="I7" s="10">
        <f aca="true" t="shared" si="2" ref="I7:I17">H7-G7</f>
        <v>32</v>
      </c>
      <c r="J7" s="30">
        <f aca="true" t="shared" si="3" ref="J7:J17">I7/G7</f>
        <v>0.11721611721611722</v>
      </c>
      <c r="K7" s="33">
        <v>73</v>
      </c>
      <c r="L7" s="33">
        <v>82</v>
      </c>
      <c r="M7" s="10">
        <f aca="true" t="shared" si="4" ref="M7:M17">L7-K7</f>
        <v>9</v>
      </c>
      <c r="N7" s="30">
        <f aca="true" t="shared" si="5" ref="N7:N17">M7/K7</f>
        <v>0.1232876712328767</v>
      </c>
      <c r="O7" s="33">
        <v>549</v>
      </c>
      <c r="P7" s="33">
        <v>655</v>
      </c>
      <c r="Q7" s="10">
        <f aca="true" t="shared" si="6" ref="Q7:Q17">P7-O7</f>
        <v>106</v>
      </c>
      <c r="R7" s="30">
        <f aca="true" t="shared" si="7" ref="R7:R17">Q7/O7</f>
        <v>0.1930783242258652</v>
      </c>
      <c r="S7" s="33">
        <v>137</v>
      </c>
      <c r="T7" s="33">
        <v>160</v>
      </c>
      <c r="U7" s="10">
        <f aca="true" t="shared" si="8" ref="U7:U17">T7-S7</f>
        <v>23</v>
      </c>
      <c r="V7" s="30">
        <f aca="true" t="shared" si="9" ref="V7:V17">U7/S7</f>
        <v>0.1678832116788321</v>
      </c>
      <c r="W7" s="31">
        <f>SUM(S7,O7,K7,G7,C7)</f>
        <v>1918</v>
      </c>
      <c r="X7" s="31">
        <f aca="true" t="shared" si="10" ref="X7:X16">SUM(D7,H7,L7,P7,T7)</f>
        <v>2246</v>
      </c>
      <c r="Y7" s="10">
        <f aca="true" t="shared" si="11" ref="Y7:Y17">X7-W7</f>
        <v>328</v>
      </c>
      <c r="Z7" s="11">
        <f aca="true" t="shared" si="12" ref="Z7:Z17">Y7/W7</f>
        <v>0.1710114702815433</v>
      </c>
    </row>
    <row r="8" spans="1:26" s="2" customFormat="1" ht="22.5" customHeight="1">
      <c r="A8" s="25">
        <v>3</v>
      </c>
      <c r="B8" s="20" t="s">
        <v>17</v>
      </c>
      <c r="C8" s="33">
        <v>472</v>
      </c>
      <c r="D8" s="33">
        <v>535</v>
      </c>
      <c r="E8" s="10">
        <f t="shared" si="0"/>
        <v>63</v>
      </c>
      <c r="F8" s="30">
        <f t="shared" si="1"/>
        <v>0.13347457627118645</v>
      </c>
      <c r="G8" s="33">
        <v>204</v>
      </c>
      <c r="H8" s="33">
        <v>219</v>
      </c>
      <c r="I8" s="10">
        <f t="shared" si="2"/>
        <v>15</v>
      </c>
      <c r="J8" s="30">
        <f t="shared" si="3"/>
        <v>0.07352941176470588</v>
      </c>
      <c r="K8" s="33">
        <v>156</v>
      </c>
      <c r="L8" s="33">
        <v>166</v>
      </c>
      <c r="M8" s="10">
        <f t="shared" si="4"/>
        <v>10</v>
      </c>
      <c r="N8" s="30">
        <f t="shared" si="5"/>
        <v>0.0641025641025641</v>
      </c>
      <c r="O8" s="33">
        <v>336</v>
      </c>
      <c r="P8" s="33">
        <v>385</v>
      </c>
      <c r="Q8" s="10">
        <f t="shared" si="6"/>
        <v>49</v>
      </c>
      <c r="R8" s="30">
        <f t="shared" si="7"/>
        <v>0.14583333333333334</v>
      </c>
      <c r="S8" s="33">
        <v>120</v>
      </c>
      <c r="T8" s="33">
        <v>127</v>
      </c>
      <c r="U8" s="10">
        <f t="shared" si="8"/>
        <v>7</v>
      </c>
      <c r="V8" s="30">
        <f t="shared" si="9"/>
        <v>0.058333333333333334</v>
      </c>
      <c r="W8" s="31">
        <f aca="true" t="shared" si="13" ref="W8:W16">SUM(S8,O8,K8,G8,C8)</f>
        <v>1288</v>
      </c>
      <c r="X8" s="31">
        <f t="shared" si="10"/>
        <v>1432</v>
      </c>
      <c r="Y8" s="10">
        <f t="shared" si="11"/>
        <v>144</v>
      </c>
      <c r="Z8" s="11">
        <f t="shared" si="12"/>
        <v>0.11180124223602485</v>
      </c>
    </row>
    <row r="9" spans="1:27" s="2" customFormat="1" ht="22.5" customHeight="1">
      <c r="A9" s="25">
        <v>4</v>
      </c>
      <c r="B9" s="19" t="s">
        <v>18</v>
      </c>
      <c r="C9" s="33">
        <v>1187</v>
      </c>
      <c r="D9" s="33">
        <v>1279</v>
      </c>
      <c r="E9" s="10">
        <f t="shared" si="0"/>
        <v>92</v>
      </c>
      <c r="F9" s="30">
        <f t="shared" si="1"/>
        <v>0.07750631844987363</v>
      </c>
      <c r="G9" s="33">
        <v>745</v>
      </c>
      <c r="H9" s="33">
        <v>806</v>
      </c>
      <c r="I9" s="10">
        <f t="shared" si="2"/>
        <v>61</v>
      </c>
      <c r="J9" s="30">
        <f t="shared" si="3"/>
        <v>0.08187919463087248</v>
      </c>
      <c r="K9" s="33">
        <v>630</v>
      </c>
      <c r="L9" s="33">
        <v>654</v>
      </c>
      <c r="M9" s="10">
        <f t="shared" si="4"/>
        <v>24</v>
      </c>
      <c r="N9" s="30">
        <f t="shared" si="5"/>
        <v>0.0380952380952381</v>
      </c>
      <c r="O9" s="33">
        <v>968</v>
      </c>
      <c r="P9" s="33">
        <v>1080</v>
      </c>
      <c r="Q9" s="10">
        <f t="shared" si="6"/>
        <v>112</v>
      </c>
      <c r="R9" s="30">
        <f t="shared" si="7"/>
        <v>0.11570247933884298</v>
      </c>
      <c r="S9" s="33">
        <v>471</v>
      </c>
      <c r="T9" s="33">
        <v>506</v>
      </c>
      <c r="U9" s="10">
        <f t="shared" si="8"/>
        <v>35</v>
      </c>
      <c r="V9" s="30">
        <f t="shared" si="9"/>
        <v>0.07430997876857749</v>
      </c>
      <c r="W9" s="31">
        <f t="shared" si="13"/>
        <v>4001</v>
      </c>
      <c r="X9" s="31">
        <f t="shared" si="10"/>
        <v>4325</v>
      </c>
      <c r="Y9" s="10">
        <f t="shared" si="11"/>
        <v>324</v>
      </c>
      <c r="Z9" s="11">
        <f t="shared" si="12"/>
        <v>0.08097975506123468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1307</v>
      </c>
      <c r="D10" s="33">
        <v>1492</v>
      </c>
      <c r="E10" s="10">
        <f t="shared" si="0"/>
        <v>185</v>
      </c>
      <c r="F10" s="30">
        <f t="shared" si="1"/>
        <v>0.14154552410099464</v>
      </c>
      <c r="G10" s="33">
        <v>1436</v>
      </c>
      <c r="H10" s="33">
        <v>1549</v>
      </c>
      <c r="I10" s="10">
        <f t="shared" si="2"/>
        <v>113</v>
      </c>
      <c r="J10" s="30">
        <f t="shared" si="3"/>
        <v>0.0786908077994429</v>
      </c>
      <c r="K10" s="33">
        <v>2922</v>
      </c>
      <c r="L10" s="33">
        <v>3003</v>
      </c>
      <c r="M10" s="10">
        <f t="shared" si="4"/>
        <v>81</v>
      </c>
      <c r="N10" s="30">
        <f t="shared" si="5"/>
        <v>0.027720739219712527</v>
      </c>
      <c r="O10" s="33">
        <v>1333</v>
      </c>
      <c r="P10" s="33">
        <v>1462</v>
      </c>
      <c r="Q10" s="10">
        <f t="shared" si="6"/>
        <v>129</v>
      </c>
      <c r="R10" s="30">
        <f t="shared" si="7"/>
        <v>0.0967741935483871</v>
      </c>
      <c r="S10" s="33">
        <v>1456</v>
      </c>
      <c r="T10" s="33">
        <v>1653</v>
      </c>
      <c r="U10" s="10">
        <f t="shared" si="8"/>
        <v>197</v>
      </c>
      <c r="V10" s="30">
        <f t="shared" si="9"/>
        <v>0.1353021978021978</v>
      </c>
      <c r="W10" s="31">
        <f t="shared" si="13"/>
        <v>8454</v>
      </c>
      <c r="X10" s="31">
        <f t="shared" si="10"/>
        <v>9159</v>
      </c>
      <c r="Y10" s="10">
        <f t="shared" si="11"/>
        <v>705</v>
      </c>
      <c r="Z10" s="11">
        <f t="shared" si="12"/>
        <v>0.08339247693399574</v>
      </c>
    </row>
    <row r="11" spans="1:26" s="2" customFormat="1" ht="22.5" customHeight="1">
      <c r="A11" s="25">
        <v>6</v>
      </c>
      <c r="B11" s="19" t="s">
        <v>20</v>
      </c>
      <c r="C11" s="33">
        <v>11</v>
      </c>
      <c r="D11" s="33">
        <v>12</v>
      </c>
      <c r="E11" s="10">
        <f t="shared" si="0"/>
        <v>1</v>
      </c>
      <c r="F11" s="30">
        <f t="shared" si="1"/>
        <v>0.09090909090909091</v>
      </c>
      <c r="G11" s="33">
        <v>5</v>
      </c>
      <c r="H11" s="33">
        <v>5</v>
      </c>
      <c r="I11" s="10">
        <f t="shared" si="2"/>
        <v>0</v>
      </c>
      <c r="J11" s="30">
        <f t="shared" si="3"/>
        <v>0</v>
      </c>
      <c r="K11" s="33">
        <v>15</v>
      </c>
      <c r="L11" s="33">
        <v>15</v>
      </c>
      <c r="M11" s="10">
        <f t="shared" si="4"/>
        <v>0</v>
      </c>
      <c r="N11" s="30">
        <f t="shared" si="5"/>
        <v>0</v>
      </c>
      <c r="O11" s="33">
        <v>8</v>
      </c>
      <c r="P11" s="33">
        <v>10</v>
      </c>
      <c r="Q11" s="10">
        <f t="shared" si="6"/>
        <v>2</v>
      </c>
      <c r="R11" s="30">
        <f t="shared" si="7"/>
        <v>0.25</v>
      </c>
      <c r="S11" s="33">
        <v>15</v>
      </c>
      <c r="T11" s="33">
        <v>19</v>
      </c>
      <c r="U11" s="10">
        <f t="shared" si="8"/>
        <v>4</v>
      </c>
      <c r="V11" s="30">
        <f t="shared" si="9"/>
        <v>0.26666666666666666</v>
      </c>
      <c r="W11" s="31">
        <f t="shared" si="13"/>
        <v>54</v>
      </c>
      <c r="X11" s="31">
        <f t="shared" si="10"/>
        <v>61</v>
      </c>
      <c r="Y11" s="10">
        <f t="shared" si="11"/>
        <v>7</v>
      </c>
      <c r="Z11" s="11">
        <f t="shared" si="12"/>
        <v>0.12962962962962962</v>
      </c>
    </row>
    <row r="12" spans="1:27" s="2" customFormat="1" ht="22.5" customHeight="1">
      <c r="A12" s="25">
        <v>7</v>
      </c>
      <c r="B12" s="19" t="s">
        <v>21</v>
      </c>
      <c r="C12" s="33">
        <v>409</v>
      </c>
      <c r="D12" s="33">
        <v>465</v>
      </c>
      <c r="E12" s="10">
        <f t="shared" si="0"/>
        <v>56</v>
      </c>
      <c r="F12" s="30">
        <f t="shared" si="1"/>
        <v>0.13691931540342298</v>
      </c>
      <c r="G12" s="33">
        <v>186</v>
      </c>
      <c r="H12" s="33">
        <v>208</v>
      </c>
      <c r="I12" s="10">
        <f t="shared" si="2"/>
        <v>22</v>
      </c>
      <c r="J12" s="30">
        <f t="shared" si="3"/>
        <v>0.11827956989247312</v>
      </c>
      <c r="K12" s="33">
        <v>122</v>
      </c>
      <c r="L12" s="33">
        <v>139</v>
      </c>
      <c r="M12" s="10">
        <f t="shared" si="4"/>
        <v>17</v>
      </c>
      <c r="N12" s="30">
        <f t="shared" si="5"/>
        <v>0.13934426229508196</v>
      </c>
      <c r="O12" s="33">
        <v>374</v>
      </c>
      <c r="P12" s="33">
        <v>406</v>
      </c>
      <c r="Q12" s="10">
        <f t="shared" si="6"/>
        <v>32</v>
      </c>
      <c r="R12" s="30">
        <f t="shared" si="7"/>
        <v>0.0855614973262032</v>
      </c>
      <c r="S12" s="33">
        <v>167</v>
      </c>
      <c r="T12" s="33">
        <v>187</v>
      </c>
      <c r="U12" s="10">
        <f t="shared" si="8"/>
        <v>20</v>
      </c>
      <c r="V12" s="30">
        <f t="shared" si="9"/>
        <v>0.11976047904191617</v>
      </c>
      <c r="W12" s="31">
        <f t="shared" si="13"/>
        <v>1258</v>
      </c>
      <c r="X12" s="31">
        <f t="shared" si="10"/>
        <v>1405</v>
      </c>
      <c r="Y12" s="10">
        <f t="shared" si="11"/>
        <v>147</v>
      </c>
      <c r="Z12" s="11">
        <f t="shared" si="12"/>
        <v>0.11685214626391097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180</v>
      </c>
      <c r="D13" s="33">
        <v>200</v>
      </c>
      <c r="E13" s="10">
        <f t="shared" si="0"/>
        <v>20</v>
      </c>
      <c r="F13" s="30">
        <f t="shared" si="1"/>
        <v>0.1111111111111111</v>
      </c>
      <c r="G13" s="33">
        <v>238</v>
      </c>
      <c r="H13" s="33">
        <v>258</v>
      </c>
      <c r="I13" s="10">
        <f t="shared" si="2"/>
        <v>20</v>
      </c>
      <c r="J13" s="30">
        <f t="shared" si="3"/>
        <v>0.08403361344537816</v>
      </c>
      <c r="K13" s="33">
        <v>213</v>
      </c>
      <c r="L13" s="33">
        <v>218</v>
      </c>
      <c r="M13" s="10">
        <f t="shared" si="4"/>
        <v>5</v>
      </c>
      <c r="N13" s="30">
        <f t="shared" si="5"/>
        <v>0.023474178403755867</v>
      </c>
      <c r="O13" s="33">
        <v>188</v>
      </c>
      <c r="P13" s="33">
        <v>217</v>
      </c>
      <c r="Q13" s="10">
        <f t="shared" si="6"/>
        <v>29</v>
      </c>
      <c r="R13" s="30">
        <f t="shared" si="7"/>
        <v>0.15425531914893617</v>
      </c>
      <c r="S13" s="33">
        <v>214</v>
      </c>
      <c r="T13" s="33">
        <v>223</v>
      </c>
      <c r="U13" s="10">
        <f t="shared" si="8"/>
        <v>9</v>
      </c>
      <c r="V13" s="30">
        <f t="shared" si="9"/>
        <v>0.04205607476635514</v>
      </c>
      <c r="W13" s="31">
        <f t="shared" si="13"/>
        <v>1033</v>
      </c>
      <c r="X13" s="31">
        <f t="shared" si="10"/>
        <v>1116</v>
      </c>
      <c r="Y13" s="10">
        <f t="shared" si="11"/>
        <v>83</v>
      </c>
      <c r="Z13" s="11">
        <f t="shared" si="12"/>
        <v>0.0803484995159729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1081</v>
      </c>
      <c r="D14" s="33">
        <v>1177</v>
      </c>
      <c r="E14" s="10">
        <f t="shared" si="0"/>
        <v>96</v>
      </c>
      <c r="F14" s="30">
        <f t="shared" si="1"/>
        <v>0.08880666049953746</v>
      </c>
      <c r="G14" s="33">
        <v>1135</v>
      </c>
      <c r="H14" s="33">
        <v>1190</v>
      </c>
      <c r="I14" s="10">
        <f t="shared" si="2"/>
        <v>55</v>
      </c>
      <c r="J14" s="30">
        <f t="shared" si="3"/>
        <v>0.048458149779735685</v>
      </c>
      <c r="K14" s="33">
        <v>1930</v>
      </c>
      <c r="L14" s="33">
        <v>1999</v>
      </c>
      <c r="M14" s="10">
        <f t="shared" si="4"/>
        <v>69</v>
      </c>
      <c r="N14" s="30">
        <f t="shared" si="5"/>
        <v>0.035751295336787565</v>
      </c>
      <c r="O14" s="33">
        <v>1012</v>
      </c>
      <c r="P14" s="33">
        <v>1110</v>
      </c>
      <c r="Q14" s="10">
        <f t="shared" si="6"/>
        <v>98</v>
      </c>
      <c r="R14" s="30">
        <f t="shared" si="7"/>
        <v>0.09683794466403162</v>
      </c>
      <c r="S14" s="33">
        <v>904</v>
      </c>
      <c r="T14" s="33">
        <v>957</v>
      </c>
      <c r="U14" s="10">
        <f t="shared" si="8"/>
        <v>53</v>
      </c>
      <c r="V14" s="30">
        <f t="shared" si="9"/>
        <v>0.0586283185840708</v>
      </c>
      <c r="W14" s="31">
        <f t="shared" si="13"/>
        <v>6062</v>
      </c>
      <c r="X14" s="31">
        <f t="shared" si="10"/>
        <v>6433</v>
      </c>
      <c r="Y14" s="10">
        <f t="shared" si="11"/>
        <v>371</v>
      </c>
      <c r="Z14" s="11">
        <f t="shared" si="12"/>
        <v>0.061200923787528866</v>
      </c>
    </row>
    <row r="15" spans="1:27" s="2" customFormat="1" ht="22.5" customHeight="1">
      <c r="A15" s="25">
        <v>10</v>
      </c>
      <c r="B15" s="20" t="s">
        <v>24</v>
      </c>
      <c r="C15" s="33">
        <v>23</v>
      </c>
      <c r="D15" s="33">
        <v>25</v>
      </c>
      <c r="E15" s="10">
        <f t="shared" si="0"/>
        <v>2</v>
      </c>
      <c r="F15" s="30">
        <f t="shared" si="1"/>
        <v>0.08695652173913043</v>
      </c>
      <c r="G15" s="33">
        <v>7</v>
      </c>
      <c r="H15" s="33">
        <v>8</v>
      </c>
      <c r="I15" s="10">
        <f t="shared" si="2"/>
        <v>1</v>
      </c>
      <c r="J15" s="30">
        <f t="shared" si="3"/>
        <v>0.14285714285714285</v>
      </c>
      <c r="K15" s="33">
        <v>2</v>
      </c>
      <c r="L15" s="33">
        <v>3</v>
      </c>
      <c r="M15" s="10">
        <f t="shared" si="4"/>
        <v>1</v>
      </c>
      <c r="N15" s="30">
        <f t="shared" si="5"/>
        <v>0.5</v>
      </c>
      <c r="O15" s="33">
        <v>10</v>
      </c>
      <c r="P15" s="33">
        <v>11</v>
      </c>
      <c r="Q15" s="10">
        <f t="shared" si="6"/>
        <v>1</v>
      </c>
      <c r="R15" s="30">
        <f t="shared" si="7"/>
        <v>0.1</v>
      </c>
      <c r="S15" s="33">
        <v>2</v>
      </c>
      <c r="T15" s="33">
        <v>2</v>
      </c>
      <c r="U15" s="10">
        <f t="shared" si="8"/>
        <v>0</v>
      </c>
      <c r="V15" s="36">
        <f t="shared" si="9"/>
        <v>0</v>
      </c>
      <c r="W15" s="31">
        <f t="shared" si="13"/>
        <v>44</v>
      </c>
      <c r="X15" s="31">
        <f t="shared" si="10"/>
        <v>49</v>
      </c>
      <c r="Y15" s="10">
        <f t="shared" si="11"/>
        <v>5</v>
      </c>
      <c r="Z15" s="11">
        <f t="shared" si="12"/>
        <v>0.11363636363636363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450</v>
      </c>
      <c r="D16" s="33">
        <v>466</v>
      </c>
      <c r="E16" s="10">
        <f t="shared" si="0"/>
        <v>16</v>
      </c>
      <c r="F16" s="30">
        <f t="shared" si="1"/>
        <v>0.035555555555555556</v>
      </c>
      <c r="G16" s="33">
        <v>186</v>
      </c>
      <c r="H16" s="33">
        <v>194</v>
      </c>
      <c r="I16" s="10">
        <f t="shared" si="2"/>
        <v>8</v>
      </c>
      <c r="J16" s="30">
        <f t="shared" si="3"/>
        <v>0.043010752688172046</v>
      </c>
      <c r="K16" s="33">
        <v>43</v>
      </c>
      <c r="L16" s="33">
        <v>43</v>
      </c>
      <c r="M16" s="10">
        <f t="shared" si="4"/>
        <v>0</v>
      </c>
      <c r="N16" s="30">
        <f t="shared" si="5"/>
        <v>0</v>
      </c>
      <c r="O16" s="33">
        <v>371</v>
      </c>
      <c r="P16" s="33">
        <v>382</v>
      </c>
      <c r="Q16" s="10">
        <f t="shared" si="6"/>
        <v>11</v>
      </c>
      <c r="R16" s="30">
        <f t="shared" si="7"/>
        <v>0.029649595687331536</v>
      </c>
      <c r="S16" s="33">
        <v>282</v>
      </c>
      <c r="T16" s="33">
        <v>283</v>
      </c>
      <c r="U16" s="10">
        <f t="shared" si="8"/>
        <v>1</v>
      </c>
      <c r="V16" s="30">
        <f t="shared" si="9"/>
        <v>0.0035460992907801418</v>
      </c>
      <c r="W16" s="31">
        <f t="shared" si="13"/>
        <v>1332</v>
      </c>
      <c r="X16" s="31">
        <f t="shared" si="10"/>
        <v>1368</v>
      </c>
      <c r="Y16" s="10">
        <f t="shared" si="11"/>
        <v>36</v>
      </c>
      <c r="Z16" s="11">
        <f t="shared" si="12"/>
        <v>0.02702702702702703</v>
      </c>
      <c r="AA16" s="13"/>
    </row>
    <row r="17" spans="1:26" ht="22.5" customHeight="1" thickBot="1">
      <c r="A17" s="26"/>
      <c r="B17" s="27" t="s">
        <v>0</v>
      </c>
      <c r="C17" s="28">
        <f>SUM(C6:C16)</f>
        <v>6416</v>
      </c>
      <c r="D17" s="28">
        <f>SUM(D6:D16)</f>
        <v>7143</v>
      </c>
      <c r="E17" s="32">
        <f>D17-C17</f>
        <v>727</v>
      </c>
      <c r="F17" s="29">
        <f t="shared" si="1"/>
        <v>0.11331047381546135</v>
      </c>
      <c r="G17" s="28">
        <f>SUM(G6:G16)</f>
        <v>4527</v>
      </c>
      <c r="H17" s="28">
        <f>SUM(H6:H16)</f>
        <v>4862</v>
      </c>
      <c r="I17" s="32">
        <f t="shared" si="2"/>
        <v>335</v>
      </c>
      <c r="J17" s="29">
        <f t="shared" si="3"/>
        <v>0.07400044179368236</v>
      </c>
      <c r="K17" s="28">
        <f>SUM(K6:K16)</f>
        <v>6162</v>
      </c>
      <c r="L17" s="28">
        <f>SUM(L6:L16)</f>
        <v>6380</v>
      </c>
      <c r="M17" s="32">
        <f t="shared" si="4"/>
        <v>218</v>
      </c>
      <c r="N17" s="29">
        <f t="shared" si="5"/>
        <v>0.03537812398571892</v>
      </c>
      <c r="O17" s="28">
        <f>SUM(O6:O16)</f>
        <v>5390</v>
      </c>
      <c r="P17" s="28">
        <f>SUM(P6:P16)</f>
        <v>5992</v>
      </c>
      <c r="Q17" s="32">
        <f t="shared" si="6"/>
        <v>602</v>
      </c>
      <c r="R17" s="29">
        <f t="shared" si="7"/>
        <v>0.11168831168831168</v>
      </c>
      <c r="S17" s="28">
        <f>SUM(S6:S16)</f>
        <v>3858</v>
      </c>
      <c r="T17" s="28">
        <f>SUM(T6:T16)</f>
        <v>4214</v>
      </c>
      <c r="U17" s="32">
        <f t="shared" si="8"/>
        <v>356</v>
      </c>
      <c r="V17" s="29">
        <f t="shared" si="9"/>
        <v>0.09227579056505962</v>
      </c>
      <c r="W17" s="28">
        <f>SUM(W6:W16)</f>
        <v>26353</v>
      </c>
      <c r="X17" s="28">
        <f>SUM(X6:X16)</f>
        <v>28591</v>
      </c>
      <c r="Y17" s="32">
        <f t="shared" si="11"/>
        <v>2238</v>
      </c>
      <c r="Z17" s="12">
        <f t="shared" si="12"/>
        <v>0.08492391758054112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2020-04-06T09:37:51Z</cp:lastPrinted>
  <dcterms:created xsi:type="dcterms:W3CDTF">2003-11-04T06:27:00Z</dcterms:created>
  <dcterms:modified xsi:type="dcterms:W3CDTF">2020-05-18T05:22:04Z</dcterms:modified>
  <cp:category/>
  <cp:version/>
  <cp:contentType/>
  <cp:contentStatus/>
</cp:coreProperties>
</file>